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90" activeTab="0"/>
  </bookViews>
  <sheets>
    <sheet name="Subcuentas" sheetId="1" r:id="rId1"/>
  </sheets>
  <definedNames>
    <definedName name="_xlnm.Print_Area" localSheetId="0">'Subcuentas'!$A$5:$I$102</definedName>
    <definedName name="_xlnm.Print_Titles" localSheetId="0">'Subcuentas'!$5:$12</definedName>
  </definedNames>
  <calcPr fullCalcOnLoad="1"/>
</workbook>
</file>

<file path=xl/sharedStrings.xml><?xml version="1.0" encoding="utf-8"?>
<sst xmlns="http://schemas.openxmlformats.org/spreadsheetml/2006/main" count="104" uniqueCount="87">
  <si>
    <t>Período</t>
  </si>
  <si>
    <t>Acumulados</t>
  </si>
  <si>
    <t>Cuenta</t>
  </si>
  <si>
    <t>Descripción</t>
  </si>
  <si>
    <t>Saldo inicial</t>
  </si>
  <si>
    <t>Debe</t>
  </si>
  <si>
    <t>Haber</t>
  </si>
  <si>
    <t>Saldo deudor</t>
  </si>
  <si>
    <t>Saldo acreedor</t>
  </si>
  <si>
    <t>RENTING FOTOCOPIADORA</t>
  </si>
  <si>
    <t>OTROS ALQUILERES</t>
  </si>
  <si>
    <t>MANTENIMIENTO Y CONSERVACION</t>
  </si>
  <si>
    <t>REP.Y CONS. EQUIP.PROC.INFORMA</t>
  </si>
  <si>
    <t>S.PROFESIONALES INDEPENDIENTES</t>
  </si>
  <si>
    <t>S.PROFESIONALES TIPO F</t>
  </si>
  <si>
    <t>S.PROFESIONALES NO RESIDENTES</t>
  </si>
  <si>
    <t>S.PROFESIONALES TIPO G</t>
  </si>
  <si>
    <t>TRANSPORTES</t>
  </si>
  <si>
    <t>PRIMAS DE SEGUROS</t>
  </si>
  <si>
    <t>SERVICIOS BANCARIOS Y SIMILARE</t>
  </si>
  <si>
    <t>PUBLICIDAD, PROP.Y R.PUBLICAS</t>
  </si>
  <si>
    <t>FERIAS Y CONGRESOS</t>
  </si>
  <si>
    <t>GASTOS PUBLICIDAD PROYECTOS</t>
  </si>
  <si>
    <t>SUMINISTRO ELÉCTRICO</t>
  </si>
  <si>
    <t>SUMINISTRO AGUA</t>
  </si>
  <si>
    <t>GASTOS COMUNICACIONES</t>
  </si>
  <si>
    <t>GASTOS VARIOS</t>
  </si>
  <si>
    <t>GASTOS VIAJES</t>
  </si>
  <si>
    <t>GASTOS CATERING</t>
  </si>
  <si>
    <t>GASTOS RRPP  PROYECTOS</t>
  </si>
  <si>
    <t>GASTOS ACREDITACIONES</t>
  </si>
  <si>
    <t>MENSAJEROS</t>
  </si>
  <si>
    <t>MATERIAL DE OFICINA Y OTROS</t>
  </si>
  <si>
    <t>LOCOMOCIÓN</t>
  </si>
  <si>
    <t>OTROS TRIBUTOS</t>
  </si>
  <si>
    <t>TRIBUTOS NO DEDUCIBLES</t>
  </si>
  <si>
    <t>AJUSTES POSITIVOS EN IVA</t>
  </si>
  <si>
    <t>BARBADO SALMERON, TERESA</t>
  </si>
  <si>
    <t>RODRIGUEZ DOMINGUEZ, SUSANA</t>
  </si>
  <si>
    <t>BORT ALONSO ALVARO</t>
  </si>
  <si>
    <t>DE LA SOTA RIUS, JOSE</t>
  </si>
  <si>
    <t>FERNANDEZ VAZQUEZ MARTA</t>
  </si>
  <si>
    <t>ROMERO MORENO CARLOS</t>
  </si>
  <si>
    <t>RIVERA CRESPO JUAN</t>
  </si>
  <si>
    <t>IGNACIO J.GARCIA GIMENO</t>
  </si>
  <si>
    <t>CELIA GARCIA FECED</t>
  </si>
  <si>
    <t>FEDERICO MORAN ABAD</t>
  </si>
  <si>
    <t>MONICA M.HERNANDEZ TOTLAND</t>
  </si>
  <si>
    <t>ANA D.CAPILLA CASCO</t>
  </si>
  <si>
    <t>DIAZ SANCHEZ, EDUARDO</t>
  </si>
  <si>
    <t>SERRANO MURIAS CONSUELO</t>
  </si>
  <si>
    <t>ROJO GONZALEZ JESUS</t>
  </si>
  <si>
    <t>DIEZ RUANO ELENA</t>
  </si>
  <si>
    <t>GARCIA MONTERO M.EUGENIA</t>
  </si>
  <si>
    <t>ALFONSO ROMERO SARA</t>
  </si>
  <si>
    <t>CID PLAZA IGNACIO</t>
  </si>
  <si>
    <t>PEREZ HOLGUERAS SUSANA</t>
  </si>
  <si>
    <t>DE ANDRES PEREZ, RAUL</t>
  </si>
  <si>
    <t>SERRANO ALCAIDE, CONCEPCION</t>
  </si>
  <si>
    <t>VADILLO MUÑOZ OSCAR</t>
  </si>
  <si>
    <t>EXTRAS 2012</t>
  </si>
  <si>
    <t>INCENTIVOS DEVENGADOS EN 2016</t>
  </si>
  <si>
    <t>INDEMNIZACIONES TRABAJADORES</t>
  </si>
  <si>
    <t>BARBADO SALMERON TERESA</t>
  </si>
  <si>
    <t>RODRIGUEZ DOMINGUEZ SUSANA</t>
  </si>
  <si>
    <t>DE LA SOTA RIUS JOSE</t>
  </si>
  <si>
    <t>CONSUELO SERRANO MURIAS</t>
  </si>
  <si>
    <t>JESUS ROJO GONZALEZ</t>
  </si>
  <si>
    <t>IGNACIO CID PLAZA</t>
  </si>
  <si>
    <t>DE ANDRES PEREZ RAUL</t>
  </si>
  <si>
    <t>SERRANO ALCAIDE CONCEPCION</t>
  </si>
  <si>
    <t>OTROS GASTOS SOCIALES</t>
  </si>
  <si>
    <t>AYUDAS MONETARIAS</t>
  </si>
  <si>
    <t>AYUDAS MONET.PREMIO HEALTHSTAR</t>
  </si>
  <si>
    <t>PREMIOS MADRIMASD</t>
  </si>
  <si>
    <t>AYUDAS NOCHE INVESTIGADORES</t>
  </si>
  <si>
    <t>AYUDAS MONETARIAS A ENTIDADES</t>
  </si>
  <si>
    <t>REINTEGRO DE SUBVENCIONES Y AY</t>
  </si>
  <si>
    <t>OTRAS PÉRDIDAS EN GESTIÓN CORR</t>
  </si>
  <si>
    <t>INTE. DEUDAS CON ENT. CRÉDITO</t>
  </si>
  <si>
    <t>DIFERENCIAS NEGATIVAS DE CAMBI</t>
  </si>
  <si>
    <t>AMORTIZACIÓN INMOV.INTANGIBLE</t>
  </si>
  <si>
    <t>AMORTIZACION INMOV. MATERIAL</t>
  </si>
  <si>
    <t>Total nivel</t>
  </si>
  <si>
    <t>Sumas y saldos.</t>
  </si>
  <si>
    <t>Empresa: FUNDACION PARA EL CONOCIMIENTO MADRIMASD</t>
  </si>
  <si>
    <t>Período: de Enero     '16 a Diciembre '16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</si>
</sst>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0"/>
    <numFmt numFmtId="165" formatCode="#,##0.00;[Red]\-#,##0.00;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8"/>
      <color indexed="8"/>
      <name val="Arial"/>
      <family val="2"/>
    </font>
    <font>
      <b/>
      <u val="single"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i/>
      <sz val="1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C0FFC0"/>
        <bgColor indexed="64"/>
      </patternFill>
    </fill>
    <fill>
      <patternFill patternType="solid">
        <fgColor rgb="FFD6D7E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left"/>
    </xf>
    <xf numFmtId="164" fontId="39" fillId="0" borderId="0" xfId="0" applyNumberFormat="1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165" fontId="37" fillId="0" borderId="0" xfId="0" applyNumberFormat="1" applyFont="1" applyAlignment="1">
      <alignment horizontal="right"/>
    </xf>
    <xf numFmtId="0" fontId="0" fillId="34" borderId="0" xfId="0" applyFill="1" applyAlignment="1">
      <alignment/>
    </xf>
    <xf numFmtId="0" fontId="38" fillId="34" borderId="0" xfId="0" applyFont="1" applyFill="1" applyAlignment="1">
      <alignment horizontal="center"/>
    </xf>
    <xf numFmtId="0" fontId="38" fillId="34" borderId="10" xfId="0" applyFont="1" applyFill="1" applyBorder="1" applyAlignment="1">
      <alignment horizontal="right"/>
    </xf>
    <xf numFmtId="165" fontId="0" fillId="34" borderId="0" xfId="0" applyNumberFormat="1" applyFill="1" applyAlignment="1">
      <alignment/>
    </xf>
    <xf numFmtId="0" fontId="0" fillId="35" borderId="0" xfId="0" applyFill="1" applyAlignment="1">
      <alignment/>
    </xf>
    <xf numFmtId="0" fontId="38" fillId="35" borderId="0" xfId="0" applyFont="1" applyFill="1" applyAlignment="1">
      <alignment horizontal="center"/>
    </xf>
    <xf numFmtId="0" fontId="38" fillId="35" borderId="10" xfId="0" applyFont="1" applyFill="1" applyBorder="1" applyAlignment="1">
      <alignment horizontal="right"/>
    </xf>
    <xf numFmtId="165" fontId="0" fillId="35" borderId="0" xfId="0" applyNumberFormat="1" applyFill="1" applyAlignment="1">
      <alignment/>
    </xf>
    <xf numFmtId="0" fontId="40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95250</xdr:rowOff>
    </xdr:from>
    <xdr:to>
      <xdr:col>2</xdr:col>
      <xdr:colOff>238125</xdr:colOff>
      <xdr:row>4</xdr:row>
      <xdr:rowOff>809625</xdr:rowOff>
    </xdr:to>
    <xdr:pic>
      <xdr:nvPicPr>
        <xdr:cNvPr id="1" name="Imagen 8" descr="Fundación madri+d + 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0650"/>
          <a:ext cx="32289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390525</xdr:colOff>
      <xdr:row>4</xdr:row>
      <xdr:rowOff>323850</xdr:rowOff>
    </xdr:from>
    <xdr:to>
      <xdr:col>7</xdr:col>
      <xdr:colOff>552450</xdr:colOff>
      <xdr:row>4</xdr:row>
      <xdr:rowOff>904875</xdr:rowOff>
    </xdr:to>
    <xdr:sp>
      <xdr:nvSpPr>
        <xdr:cNvPr id="2" name="CuadroTexto 7"/>
        <xdr:cNvSpPr txBox="1">
          <a:spLocks noChangeArrowheads="1"/>
        </xdr:cNvSpPr>
      </xdr:nvSpPr>
      <xdr:spPr>
        <a:xfrm>
          <a:off x="4152900" y="1619250"/>
          <a:ext cx="29432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GASTOS DESGREGADOS 2016</a:t>
          </a:r>
        </a:p>
      </xdr:txBody>
    </xdr:sp>
    <xdr:clientData/>
  </xdr:twoCellAnchor>
  <xdr:twoCellAnchor>
    <xdr:from>
      <xdr:col>7</xdr:col>
      <xdr:colOff>600075</xdr:colOff>
      <xdr:row>4</xdr:row>
      <xdr:rowOff>419100</xdr:rowOff>
    </xdr:from>
    <xdr:to>
      <xdr:col>9</xdr:col>
      <xdr:colOff>428625</xdr:colOff>
      <xdr:row>4</xdr:row>
      <xdr:rowOff>742950</xdr:rowOff>
    </xdr:to>
    <xdr:sp fLocksText="0">
      <xdr:nvSpPr>
        <xdr:cNvPr id="3" name="CuadroTexto 12"/>
        <xdr:cNvSpPr txBox="1">
          <a:spLocks noChangeArrowheads="1"/>
        </xdr:cNvSpPr>
      </xdr:nvSpPr>
      <xdr:spPr>
        <a:xfrm>
          <a:off x="7143750" y="1714500"/>
          <a:ext cx="15906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102"/>
  <sheetViews>
    <sheetView tabSelected="1" zoomScalePageLayoutView="0" workbookViewId="0" topLeftCell="A7">
      <pane xSplit="2" topLeftCell="C1" activePane="topRight" state="frozen"/>
      <selection pane="topLeft" activeCell="A1" sqref="A1"/>
      <selection pane="topRight" activeCell="F7" sqref="F7"/>
    </sheetView>
  </sheetViews>
  <sheetFormatPr defaultColWidth="11.421875" defaultRowHeight="15"/>
  <cols>
    <col min="1" max="1" width="10.00390625" style="0" bestFit="1" customWidth="1"/>
    <col min="2" max="2" width="34.8515625" style="0" bestFit="1" customWidth="1"/>
    <col min="3" max="3" width="11.57421875" style="0" bestFit="1" customWidth="1"/>
    <col min="4" max="4" width="11.7109375" style="0" bestFit="1" customWidth="1"/>
    <col min="5" max="5" width="9.140625" style="0" bestFit="1" customWidth="1"/>
    <col min="6" max="6" width="11.7109375" style="0" bestFit="1" customWidth="1"/>
    <col min="7" max="7" width="9.140625" style="0" bestFit="1" customWidth="1"/>
    <col min="8" max="8" width="12.421875" style="0" bestFit="1" customWidth="1"/>
    <col min="9" max="9" width="14.00390625" style="0" bestFit="1" customWidth="1"/>
  </cols>
  <sheetData>
    <row r="3" ht="11.25" customHeight="1"/>
    <row r="4" ht="60.75" customHeight="1"/>
    <row r="5" ht="103.5" customHeight="1">
      <c r="A5" s="15" t="s">
        <v>84</v>
      </c>
    </row>
    <row r="7" ht="15">
      <c r="A7" s="4" t="s">
        <v>85</v>
      </c>
    </row>
    <row r="8" ht="15">
      <c r="A8" s="4" t="s">
        <v>86</v>
      </c>
    </row>
    <row r="9" ht="15">
      <c r="A9" s="4"/>
    </row>
    <row r="10" spans="3:9" ht="15">
      <c r="C10" s="7"/>
      <c r="D10" s="7"/>
      <c r="E10" s="7"/>
      <c r="F10" s="11"/>
      <c r="G10" s="11"/>
      <c r="H10" s="11"/>
      <c r="I10" s="11"/>
    </row>
    <row r="11" spans="3:9" ht="15.75" thickBot="1">
      <c r="C11" s="7"/>
      <c r="D11" s="8" t="s">
        <v>0</v>
      </c>
      <c r="E11" s="7"/>
      <c r="F11" s="11"/>
      <c r="G11" s="11"/>
      <c r="H11" s="12" t="s">
        <v>1</v>
      </c>
      <c r="I11" s="11"/>
    </row>
    <row r="12" spans="1:9" ht="16.5" thickBot="1" thickTop="1">
      <c r="A12" s="1" t="s">
        <v>2</v>
      </c>
      <c r="B12" s="2" t="s">
        <v>3</v>
      </c>
      <c r="C12" s="9" t="s">
        <v>4</v>
      </c>
      <c r="D12" s="9" t="s">
        <v>5</v>
      </c>
      <c r="E12" s="9" t="s">
        <v>6</v>
      </c>
      <c r="F12" s="13" t="s">
        <v>5</v>
      </c>
      <c r="G12" s="13" t="s">
        <v>6</v>
      </c>
      <c r="H12" s="13" t="s">
        <v>7</v>
      </c>
      <c r="I12" s="13" t="s">
        <v>8</v>
      </c>
    </row>
    <row r="13" spans="1:9" ht="15.75" thickTop="1">
      <c r="A13" s="3">
        <v>621000002</v>
      </c>
      <c r="B13" t="s">
        <v>9</v>
      </c>
      <c r="C13" s="10">
        <v>0</v>
      </c>
      <c r="D13" s="10">
        <v>865.04</v>
      </c>
      <c r="E13" s="10">
        <v>0</v>
      </c>
      <c r="F13" s="14">
        <f aca="true" t="shared" si="0" ref="F13:F44">IF(C13&gt;0,C13+D13,D13)</f>
        <v>865.04</v>
      </c>
      <c r="G13" s="14">
        <f aca="true" t="shared" si="1" ref="G13:G44">IF(C13&lt;0,0-C13+E13,E13)</f>
        <v>0</v>
      </c>
      <c r="H13" s="14">
        <f aca="true" t="shared" si="2" ref="H13:H44">IF(F13-G13&gt;0,F13-G13,0)</f>
        <v>865.04</v>
      </c>
      <c r="I13" s="14">
        <f aca="true" t="shared" si="3" ref="I13:I44">IF(G13-F13&gt;0,G13-F13,0)</f>
        <v>0</v>
      </c>
    </row>
    <row r="14" spans="1:9" ht="15">
      <c r="A14" s="3">
        <v>621000003</v>
      </c>
      <c r="B14" t="s">
        <v>10</v>
      </c>
      <c r="C14" s="10">
        <v>0</v>
      </c>
      <c r="D14" s="10">
        <v>25214.57</v>
      </c>
      <c r="E14" s="10">
        <v>0</v>
      </c>
      <c r="F14" s="14">
        <f t="shared" si="0"/>
        <v>25214.57</v>
      </c>
      <c r="G14" s="14">
        <f t="shared" si="1"/>
        <v>0</v>
      </c>
      <c r="H14" s="14">
        <f t="shared" si="2"/>
        <v>25214.57</v>
      </c>
      <c r="I14" s="14">
        <f t="shared" si="3"/>
        <v>0</v>
      </c>
    </row>
    <row r="15" spans="1:9" ht="15">
      <c r="A15" s="3">
        <v>622100000</v>
      </c>
      <c r="B15" t="s">
        <v>11</v>
      </c>
      <c r="C15" s="10">
        <v>0</v>
      </c>
      <c r="D15" s="10">
        <v>34912.67</v>
      </c>
      <c r="E15" s="10">
        <v>0</v>
      </c>
      <c r="F15" s="14">
        <f t="shared" si="0"/>
        <v>34912.67</v>
      </c>
      <c r="G15" s="14">
        <f t="shared" si="1"/>
        <v>0</v>
      </c>
      <c r="H15" s="14">
        <f t="shared" si="2"/>
        <v>34912.67</v>
      </c>
      <c r="I15" s="14">
        <f t="shared" si="3"/>
        <v>0</v>
      </c>
    </row>
    <row r="16" spans="1:9" ht="15">
      <c r="A16" s="3">
        <v>622700000</v>
      </c>
      <c r="B16" t="s">
        <v>12</v>
      </c>
      <c r="C16" s="10">
        <v>0</v>
      </c>
      <c r="D16" s="10">
        <v>4439.08</v>
      </c>
      <c r="E16" s="10">
        <v>0</v>
      </c>
      <c r="F16" s="14">
        <f t="shared" si="0"/>
        <v>4439.08</v>
      </c>
      <c r="G16" s="14">
        <f t="shared" si="1"/>
        <v>0</v>
      </c>
      <c r="H16" s="14">
        <f t="shared" si="2"/>
        <v>4439.08</v>
      </c>
      <c r="I16" s="14">
        <f t="shared" si="3"/>
        <v>0</v>
      </c>
    </row>
    <row r="17" spans="1:9" ht="15">
      <c r="A17" s="3">
        <v>623000000</v>
      </c>
      <c r="B17" t="s">
        <v>13</v>
      </c>
      <c r="C17" s="10">
        <v>0</v>
      </c>
      <c r="D17" s="10">
        <v>644845.82</v>
      </c>
      <c r="E17" s="10">
        <v>0</v>
      </c>
      <c r="F17" s="14">
        <f t="shared" si="0"/>
        <v>644845.82</v>
      </c>
      <c r="G17" s="14">
        <f t="shared" si="1"/>
        <v>0</v>
      </c>
      <c r="H17" s="14">
        <f t="shared" si="2"/>
        <v>644845.82</v>
      </c>
      <c r="I17" s="14">
        <f t="shared" si="3"/>
        <v>0</v>
      </c>
    </row>
    <row r="18" spans="1:9" ht="15">
      <c r="A18" s="3">
        <v>623000001</v>
      </c>
      <c r="B18" t="s">
        <v>14</v>
      </c>
      <c r="C18" s="10">
        <v>0</v>
      </c>
      <c r="D18" s="10">
        <v>841542.28</v>
      </c>
      <c r="E18" s="10">
        <v>0</v>
      </c>
      <c r="F18" s="14">
        <f t="shared" si="0"/>
        <v>841542.28</v>
      </c>
      <c r="G18" s="14">
        <f t="shared" si="1"/>
        <v>0</v>
      </c>
      <c r="H18" s="14">
        <f t="shared" si="2"/>
        <v>841542.28</v>
      </c>
      <c r="I18" s="14">
        <f t="shared" si="3"/>
        <v>0</v>
      </c>
    </row>
    <row r="19" spans="1:9" ht="15">
      <c r="A19" s="3">
        <v>623000002</v>
      </c>
      <c r="B19" t="s">
        <v>15</v>
      </c>
      <c r="C19" s="10">
        <v>0</v>
      </c>
      <c r="D19" s="10">
        <v>4800</v>
      </c>
      <c r="E19" s="10">
        <v>0</v>
      </c>
      <c r="F19" s="14">
        <f t="shared" si="0"/>
        <v>4800</v>
      </c>
      <c r="G19" s="14">
        <f t="shared" si="1"/>
        <v>0</v>
      </c>
      <c r="H19" s="14">
        <f t="shared" si="2"/>
        <v>4800</v>
      </c>
      <c r="I19" s="14">
        <f t="shared" si="3"/>
        <v>0</v>
      </c>
    </row>
    <row r="20" spans="1:9" ht="15">
      <c r="A20" s="3">
        <v>623000003</v>
      </c>
      <c r="B20" t="s">
        <v>16</v>
      </c>
      <c r="C20" s="10">
        <v>0</v>
      </c>
      <c r="D20" s="10">
        <v>197810.85</v>
      </c>
      <c r="E20" s="10">
        <v>0</v>
      </c>
      <c r="F20" s="14">
        <f t="shared" si="0"/>
        <v>197810.85</v>
      </c>
      <c r="G20" s="14">
        <f t="shared" si="1"/>
        <v>0</v>
      </c>
      <c r="H20" s="14">
        <f t="shared" si="2"/>
        <v>197810.85</v>
      </c>
      <c r="I20" s="14">
        <f t="shared" si="3"/>
        <v>0</v>
      </c>
    </row>
    <row r="21" spans="1:9" ht="15">
      <c r="A21" s="3">
        <v>624000000</v>
      </c>
      <c r="B21" t="s">
        <v>17</v>
      </c>
      <c r="C21" s="10">
        <v>0</v>
      </c>
      <c r="D21" s="10">
        <v>11130.06</v>
      </c>
      <c r="E21" s="10">
        <v>0</v>
      </c>
      <c r="F21" s="14">
        <f t="shared" si="0"/>
        <v>11130.06</v>
      </c>
      <c r="G21" s="14">
        <f t="shared" si="1"/>
        <v>0</v>
      </c>
      <c r="H21" s="14">
        <f t="shared" si="2"/>
        <v>11130.06</v>
      </c>
      <c r="I21" s="14">
        <f t="shared" si="3"/>
        <v>0</v>
      </c>
    </row>
    <row r="22" spans="1:9" ht="15">
      <c r="A22" s="3">
        <v>625000000</v>
      </c>
      <c r="B22" t="s">
        <v>18</v>
      </c>
      <c r="C22" s="10">
        <v>0</v>
      </c>
      <c r="D22" s="10">
        <v>6879.71</v>
      </c>
      <c r="E22" s="10">
        <v>0</v>
      </c>
      <c r="F22" s="14">
        <f t="shared" si="0"/>
        <v>6879.71</v>
      </c>
      <c r="G22" s="14">
        <f t="shared" si="1"/>
        <v>0</v>
      </c>
      <c r="H22" s="14">
        <f t="shared" si="2"/>
        <v>6879.71</v>
      </c>
      <c r="I22" s="14">
        <f t="shared" si="3"/>
        <v>0</v>
      </c>
    </row>
    <row r="23" spans="1:9" ht="15">
      <c r="A23" s="3">
        <v>626000000</v>
      </c>
      <c r="B23" t="s">
        <v>19</v>
      </c>
      <c r="C23" s="10">
        <v>0</v>
      </c>
      <c r="D23" s="10">
        <v>189.17</v>
      </c>
      <c r="E23" s="10">
        <v>19.4</v>
      </c>
      <c r="F23" s="14">
        <f t="shared" si="0"/>
        <v>189.17</v>
      </c>
      <c r="G23" s="14">
        <f t="shared" si="1"/>
        <v>19.4</v>
      </c>
      <c r="H23" s="14">
        <f t="shared" si="2"/>
        <v>169.76999999999998</v>
      </c>
      <c r="I23" s="14">
        <f t="shared" si="3"/>
        <v>0</v>
      </c>
    </row>
    <row r="24" spans="1:9" ht="15">
      <c r="A24" s="3">
        <v>627000001</v>
      </c>
      <c r="B24" t="s">
        <v>20</v>
      </c>
      <c r="C24" s="10">
        <v>0</v>
      </c>
      <c r="D24" s="10">
        <v>4052.18</v>
      </c>
      <c r="E24" s="10">
        <v>0</v>
      </c>
      <c r="F24" s="14">
        <f t="shared" si="0"/>
        <v>4052.18</v>
      </c>
      <c r="G24" s="14">
        <f t="shared" si="1"/>
        <v>0</v>
      </c>
      <c r="H24" s="14">
        <f t="shared" si="2"/>
        <v>4052.18</v>
      </c>
      <c r="I24" s="14">
        <f t="shared" si="3"/>
        <v>0</v>
      </c>
    </row>
    <row r="25" spans="1:9" ht="15">
      <c r="A25" s="3">
        <v>627000002</v>
      </c>
      <c r="B25" t="s">
        <v>21</v>
      </c>
      <c r="C25" s="10">
        <v>0</v>
      </c>
      <c r="D25" s="10">
        <v>2016.2</v>
      </c>
      <c r="E25" s="10">
        <v>0</v>
      </c>
      <c r="F25" s="14">
        <f t="shared" si="0"/>
        <v>2016.2</v>
      </c>
      <c r="G25" s="14">
        <f t="shared" si="1"/>
        <v>0</v>
      </c>
      <c r="H25" s="14">
        <f t="shared" si="2"/>
        <v>2016.2</v>
      </c>
      <c r="I25" s="14">
        <f t="shared" si="3"/>
        <v>0</v>
      </c>
    </row>
    <row r="26" spans="1:9" ht="15">
      <c r="A26" s="3">
        <v>627000003</v>
      </c>
      <c r="B26" t="s">
        <v>22</v>
      </c>
      <c r="C26" s="10">
        <v>0</v>
      </c>
      <c r="D26" s="10">
        <v>79147.14</v>
      </c>
      <c r="E26" s="10">
        <v>60000</v>
      </c>
      <c r="F26" s="14">
        <f t="shared" si="0"/>
        <v>79147.14</v>
      </c>
      <c r="G26" s="14">
        <f t="shared" si="1"/>
        <v>60000</v>
      </c>
      <c r="H26" s="14">
        <f t="shared" si="2"/>
        <v>19147.14</v>
      </c>
      <c r="I26" s="14">
        <f t="shared" si="3"/>
        <v>0</v>
      </c>
    </row>
    <row r="27" spans="1:9" ht="15">
      <c r="A27" s="3">
        <v>628200000</v>
      </c>
      <c r="B27" t="s">
        <v>23</v>
      </c>
      <c r="C27" s="10">
        <v>0</v>
      </c>
      <c r="D27" s="10">
        <v>15000.52</v>
      </c>
      <c r="E27" s="10">
        <v>0</v>
      </c>
      <c r="F27" s="14">
        <f t="shared" si="0"/>
        <v>15000.52</v>
      </c>
      <c r="G27" s="14">
        <f t="shared" si="1"/>
        <v>0</v>
      </c>
      <c r="H27" s="14">
        <f t="shared" si="2"/>
        <v>15000.52</v>
      </c>
      <c r="I27" s="14">
        <f t="shared" si="3"/>
        <v>0</v>
      </c>
    </row>
    <row r="28" spans="1:9" ht="15">
      <c r="A28" s="3">
        <v>628300000</v>
      </c>
      <c r="B28" t="s">
        <v>24</v>
      </c>
      <c r="C28" s="10">
        <v>0</v>
      </c>
      <c r="D28" s="10">
        <v>566.4</v>
      </c>
      <c r="E28" s="10">
        <v>0</v>
      </c>
      <c r="F28" s="14">
        <f t="shared" si="0"/>
        <v>566.4</v>
      </c>
      <c r="G28" s="14">
        <f t="shared" si="1"/>
        <v>0</v>
      </c>
      <c r="H28" s="14">
        <f t="shared" si="2"/>
        <v>566.4</v>
      </c>
      <c r="I28" s="14">
        <f t="shared" si="3"/>
        <v>0</v>
      </c>
    </row>
    <row r="29" spans="1:9" ht="15">
      <c r="A29" s="3">
        <v>629000001</v>
      </c>
      <c r="B29" t="s">
        <v>25</v>
      </c>
      <c r="C29" s="10">
        <v>0</v>
      </c>
      <c r="D29" s="10">
        <v>17038.54</v>
      </c>
      <c r="E29" s="10">
        <v>0</v>
      </c>
      <c r="F29" s="14">
        <f t="shared" si="0"/>
        <v>17038.54</v>
      </c>
      <c r="G29" s="14">
        <f t="shared" si="1"/>
        <v>0</v>
      </c>
      <c r="H29" s="14">
        <f t="shared" si="2"/>
        <v>17038.54</v>
      </c>
      <c r="I29" s="14">
        <f t="shared" si="3"/>
        <v>0</v>
      </c>
    </row>
    <row r="30" spans="1:9" ht="15">
      <c r="A30" s="3">
        <v>629000004</v>
      </c>
      <c r="B30" t="s">
        <v>26</v>
      </c>
      <c r="C30" s="10">
        <v>0</v>
      </c>
      <c r="D30" s="10">
        <v>5798.84</v>
      </c>
      <c r="E30" s="10">
        <v>0</v>
      </c>
      <c r="F30" s="14">
        <f t="shared" si="0"/>
        <v>5798.84</v>
      </c>
      <c r="G30" s="14">
        <f t="shared" si="1"/>
        <v>0</v>
      </c>
      <c r="H30" s="14">
        <f t="shared" si="2"/>
        <v>5798.84</v>
      </c>
      <c r="I30" s="14">
        <f t="shared" si="3"/>
        <v>0</v>
      </c>
    </row>
    <row r="31" spans="1:9" ht="15">
      <c r="A31" s="3">
        <v>629000005</v>
      </c>
      <c r="B31" t="s">
        <v>27</v>
      </c>
      <c r="C31" s="10">
        <v>0</v>
      </c>
      <c r="D31" s="10">
        <v>158879.64</v>
      </c>
      <c r="E31" s="10">
        <v>1053.83</v>
      </c>
      <c r="F31" s="14">
        <f t="shared" si="0"/>
        <v>158879.64</v>
      </c>
      <c r="G31" s="14">
        <f t="shared" si="1"/>
        <v>1053.83</v>
      </c>
      <c r="H31" s="14">
        <f t="shared" si="2"/>
        <v>157825.81000000003</v>
      </c>
      <c r="I31" s="14">
        <f t="shared" si="3"/>
        <v>0</v>
      </c>
    </row>
    <row r="32" spans="1:9" ht="15">
      <c r="A32" s="3">
        <v>629000008</v>
      </c>
      <c r="B32" t="s">
        <v>28</v>
      </c>
      <c r="C32" s="10">
        <v>0</v>
      </c>
      <c r="D32" s="10">
        <v>17800.57</v>
      </c>
      <c r="E32" s="10">
        <v>0</v>
      </c>
      <c r="F32" s="14">
        <f t="shared" si="0"/>
        <v>17800.57</v>
      </c>
      <c r="G32" s="14">
        <f t="shared" si="1"/>
        <v>0</v>
      </c>
      <c r="H32" s="14">
        <f t="shared" si="2"/>
        <v>17800.57</v>
      </c>
      <c r="I32" s="14">
        <f t="shared" si="3"/>
        <v>0</v>
      </c>
    </row>
    <row r="33" spans="1:9" ht="15">
      <c r="A33" s="3">
        <v>629000010</v>
      </c>
      <c r="B33" t="s">
        <v>29</v>
      </c>
      <c r="C33" s="10">
        <v>0</v>
      </c>
      <c r="D33" s="10">
        <v>980.79</v>
      </c>
      <c r="E33" s="10">
        <v>0</v>
      </c>
      <c r="F33" s="14">
        <f t="shared" si="0"/>
        <v>980.79</v>
      </c>
      <c r="G33" s="14">
        <f t="shared" si="1"/>
        <v>0</v>
      </c>
      <c r="H33" s="14">
        <f t="shared" si="2"/>
        <v>980.79</v>
      </c>
      <c r="I33" s="14">
        <f t="shared" si="3"/>
        <v>0</v>
      </c>
    </row>
    <row r="34" spans="1:9" ht="15">
      <c r="A34" s="3">
        <v>629000013</v>
      </c>
      <c r="B34" t="s">
        <v>30</v>
      </c>
      <c r="C34" s="10">
        <v>0</v>
      </c>
      <c r="D34" s="10">
        <v>32751.66</v>
      </c>
      <c r="E34" s="10">
        <v>78.55</v>
      </c>
      <c r="F34" s="14">
        <f t="shared" si="0"/>
        <v>32751.66</v>
      </c>
      <c r="G34" s="14">
        <f t="shared" si="1"/>
        <v>78.55</v>
      </c>
      <c r="H34" s="14">
        <f t="shared" si="2"/>
        <v>32673.11</v>
      </c>
      <c r="I34" s="14">
        <f t="shared" si="3"/>
        <v>0</v>
      </c>
    </row>
    <row r="35" spans="1:9" ht="15">
      <c r="A35" s="3">
        <v>629400000</v>
      </c>
      <c r="B35" t="s">
        <v>31</v>
      </c>
      <c r="C35" s="10">
        <v>0</v>
      </c>
      <c r="D35" s="10">
        <v>10738.45</v>
      </c>
      <c r="E35" s="10">
        <v>0</v>
      </c>
      <c r="F35" s="14">
        <f t="shared" si="0"/>
        <v>10738.45</v>
      </c>
      <c r="G35" s="14">
        <f t="shared" si="1"/>
        <v>0</v>
      </c>
      <c r="H35" s="14">
        <f t="shared" si="2"/>
        <v>10738.45</v>
      </c>
      <c r="I35" s="14">
        <f t="shared" si="3"/>
        <v>0</v>
      </c>
    </row>
    <row r="36" spans="1:9" ht="15">
      <c r="A36" s="3">
        <v>629600000</v>
      </c>
      <c r="B36" t="s">
        <v>32</v>
      </c>
      <c r="C36" s="10">
        <v>0</v>
      </c>
      <c r="D36" s="10">
        <v>32348.21</v>
      </c>
      <c r="E36" s="10">
        <v>0</v>
      </c>
      <c r="F36" s="14">
        <f t="shared" si="0"/>
        <v>32348.21</v>
      </c>
      <c r="G36" s="14">
        <f t="shared" si="1"/>
        <v>0</v>
      </c>
      <c r="H36" s="14">
        <f t="shared" si="2"/>
        <v>32348.21</v>
      </c>
      <c r="I36" s="14">
        <f t="shared" si="3"/>
        <v>0</v>
      </c>
    </row>
    <row r="37" spans="1:9" ht="15">
      <c r="A37" s="3">
        <v>629800000</v>
      </c>
      <c r="B37" t="s">
        <v>33</v>
      </c>
      <c r="C37" s="10">
        <v>0</v>
      </c>
      <c r="D37" s="10">
        <v>7462.69</v>
      </c>
      <c r="E37" s="10">
        <v>0</v>
      </c>
      <c r="F37" s="14">
        <f t="shared" si="0"/>
        <v>7462.69</v>
      </c>
      <c r="G37" s="14">
        <f t="shared" si="1"/>
        <v>0</v>
      </c>
      <c r="H37" s="14">
        <f t="shared" si="2"/>
        <v>7462.69</v>
      </c>
      <c r="I37" s="14">
        <f t="shared" si="3"/>
        <v>0</v>
      </c>
    </row>
    <row r="38" spans="1:9" ht="15">
      <c r="A38" s="3">
        <v>631000000</v>
      </c>
      <c r="B38" t="s">
        <v>34</v>
      </c>
      <c r="C38" s="10">
        <v>0</v>
      </c>
      <c r="D38" s="10">
        <v>8779.22</v>
      </c>
      <c r="E38" s="10">
        <v>0</v>
      </c>
      <c r="F38" s="14">
        <f t="shared" si="0"/>
        <v>8779.22</v>
      </c>
      <c r="G38" s="14">
        <f t="shared" si="1"/>
        <v>0</v>
      </c>
      <c r="H38" s="14">
        <f t="shared" si="2"/>
        <v>8779.22</v>
      </c>
      <c r="I38" s="14">
        <f t="shared" si="3"/>
        <v>0</v>
      </c>
    </row>
    <row r="39" spans="1:9" ht="15">
      <c r="A39" s="3">
        <v>631000001</v>
      </c>
      <c r="B39" t="s">
        <v>35</v>
      </c>
      <c r="C39" s="10">
        <v>0</v>
      </c>
      <c r="D39" s="10">
        <v>75</v>
      </c>
      <c r="E39" s="10">
        <v>0</v>
      </c>
      <c r="F39" s="14">
        <f t="shared" si="0"/>
        <v>75</v>
      </c>
      <c r="G39" s="14">
        <f t="shared" si="1"/>
        <v>0</v>
      </c>
      <c r="H39" s="14">
        <f t="shared" si="2"/>
        <v>75</v>
      </c>
      <c r="I39" s="14">
        <f t="shared" si="3"/>
        <v>0</v>
      </c>
    </row>
    <row r="40" spans="1:9" ht="15">
      <c r="A40" s="3">
        <v>639000000</v>
      </c>
      <c r="B40" t="s">
        <v>36</v>
      </c>
      <c r="C40" s="10">
        <v>0</v>
      </c>
      <c r="D40" s="10">
        <v>0</v>
      </c>
      <c r="E40" s="10">
        <v>10604.71</v>
      </c>
      <c r="F40" s="14">
        <f t="shared" si="0"/>
        <v>0</v>
      </c>
      <c r="G40" s="14">
        <f t="shared" si="1"/>
        <v>10604.71</v>
      </c>
      <c r="H40" s="14">
        <f t="shared" si="2"/>
        <v>0</v>
      </c>
      <c r="I40" s="14">
        <f t="shared" si="3"/>
        <v>10604.71</v>
      </c>
    </row>
    <row r="41" spans="1:9" ht="15">
      <c r="A41" s="3">
        <v>640000002</v>
      </c>
      <c r="B41" t="s">
        <v>37</v>
      </c>
      <c r="C41" s="10">
        <v>0</v>
      </c>
      <c r="D41" s="10">
        <v>43227.04</v>
      </c>
      <c r="E41" s="10">
        <v>0</v>
      </c>
      <c r="F41" s="14">
        <f t="shared" si="0"/>
        <v>43227.04</v>
      </c>
      <c r="G41" s="14">
        <f t="shared" si="1"/>
        <v>0</v>
      </c>
      <c r="H41" s="14">
        <f t="shared" si="2"/>
        <v>43227.04</v>
      </c>
      <c r="I41" s="14">
        <f t="shared" si="3"/>
        <v>0</v>
      </c>
    </row>
    <row r="42" spans="1:9" ht="15">
      <c r="A42" s="3">
        <v>640000003</v>
      </c>
      <c r="B42" t="s">
        <v>38</v>
      </c>
      <c r="C42" s="10">
        <v>0</v>
      </c>
      <c r="D42" s="10">
        <v>25572.18</v>
      </c>
      <c r="E42" s="10">
        <v>0</v>
      </c>
      <c r="F42" s="14">
        <f t="shared" si="0"/>
        <v>25572.18</v>
      </c>
      <c r="G42" s="14">
        <f t="shared" si="1"/>
        <v>0</v>
      </c>
      <c r="H42" s="14">
        <f t="shared" si="2"/>
        <v>25572.18</v>
      </c>
      <c r="I42" s="14">
        <f t="shared" si="3"/>
        <v>0</v>
      </c>
    </row>
    <row r="43" spans="1:9" ht="15">
      <c r="A43" s="3">
        <v>640000004</v>
      </c>
      <c r="B43" t="s">
        <v>39</v>
      </c>
      <c r="C43" s="10">
        <v>0</v>
      </c>
      <c r="D43" s="10">
        <v>31656.69</v>
      </c>
      <c r="E43" s="10">
        <v>1574.93</v>
      </c>
      <c r="F43" s="14">
        <f t="shared" si="0"/>
        <v>31656.69</v>
      </c>
      <c r="G43" s="14">
        <f t="shared" si="1"/>
        <v>1574.93</v>
      </c>
      <c r="H43" s="14">
        <f t="shared" si="2"/>
        <v>30081.76</v>
      </c>
      <c r="I43" s="14">
        <f t="shared" si="3"/>
        <v>0</v>
      </c>
    </row>
    <row r="44" spans="1:9" ht="15">
      <c r="A44" s="3">
        <v>640000005</v>
      </c>
      <c r="B44" t="s">
        <v>40</v>
      </c>
      <c r="C44" s="10">
        <v>0</v>
      </c>
      <c r="D44" s="10">
        <v>66269.98</v>
      </c>
      <c r="E44" s="10">
        <v>0</v>
      </c>
      <c r="F44" s="14">
        <f t="shared" si="0"/>
        <v>66269.98</v>
      </c>
      <c r="G44" s="14">
        <f t="shared" si="1"/>
        <v>0</v>
      </c>
      <c r="H44" s="14">
        <f t="shared" si="2"/>
        <v>66269.98</v>
      </c>
      <c r="I44" s="14">
        <f t="shared" si="3"/>
        <v>0</v>
      </c>
    </row>
    <row r="45" spans="1:9" ht="15">
      <c r="A45" s="3">
        <v>640000006</v>
      </c>
      <c r="B45" t="s">
        <v>41</v>
      </c>
      <c r="C45" s="10">
        <v>0</v>
      </c>
      <c r="D45" s="10">
        <v>30300.05</v>
      </c>
      <c r="E45" s="10">
        <v>0</v>
      </c>
      <c r="F45" s="14">
        <f aca="true" t="shared" si="4" ref="F45:F76">IF(C45&gt;0,C45+D45,D45)</f>
        <v>30300.05</v>
      </c>
      <c r="G45" s="14">
        <f aca="true" t="shared" si="5" ref="G45:G76">IF(C45&lt;0,0-C45+E45,E45)</f>
        <v>0</v>
      </c>
      <c r="H45" s="14">
        <f aca="true" t="shared" si="6" ref="H45:H76">IF(F45-G45&gt;0,F45-G45,0)</f>
        <v>30300.05</v>
      </c>
      <c r="I45" s="14">
        <f aca="true" t="shared" si="7" ref="I45:I76">IF(G45-F45&gt;0,G45-F45,0)</f>
        <v>0</v>
      </c>
    </row>
    <row r="46" spans="1:9" ht="15">
      <c r="A46" s="3">
        <v>640000007</v>
      </c>
      <c r="B46" t="s">
        <v>42</v>
      </c>
      <c r="C46" s="10">
        <v>0</v>
      </c>
      <c r="D46" s="10">
        <v>40630.77</v>
      </c>
      <c r="E46" s="10">
        <v>0</v>
      </c>
      <c r="F46" s="14">
        <f t="shared" si="4"/>
        <v>40630.77</v>
      </c>
      <c r="G46" s="14">
        <f t="shared" si="5"/>
        <v>0</v>
      </c>
      <c r="H46" s="14">
        <f t="shared" si="6"/>
        <v>40630.77</v>
      </c>
      <c r="I46" s="14">
        <f t="shared" si="7"/>
        <v>0</v>
      </c>
    </row>
    <row r="47" spans="1:9" ht="15">
      <c r="A47" s="3">
        <v>640000008</v>
      </c>
      <c r="B47" t="s">
        <v>43</v>
      </c>
      <c r="C47" s="10">
        <v>0</v>
      </c>
      <c r="D47" s="10">
        <v>150</v>
      </c>
      <c r="E47" s="10">
        <v>0</v>
      </c>
      <c r="F47" s="14">
        <f t="shared" si="4"/>
        <v>150</v>
      </c>
      <c r="G47" s="14">
        <f t="shared" si="5"/>
        <v>0</v>
      </c>
      <c r="H47" s="14">
        <f t="shared" si="6"/>
        <v>150</v>
      </c>
      <c r="I47" s="14">
        <f t="shared" si="7"/>
        <v>0</v>
      </c>
    </row>
    <row r="48" spans="1:9" ht="15">
      <c r="A48" s="3">
        <v>640000009</v>
      </c>
      <c r="B48" t="s">
        <v>44</v>
      </c>
      <c r="C48" s="10">
        <v>0</v>
      </c>
      <c r="D48" s="10">
        <v>64077.14</v>
      </c>
      <c r="E48" s="10">
        <v>0</v>
      </c>
      <c r="F48" s="14">
        <f t="shared" si="4"/>
        <v>64077.14</v>
      </c>
      <c r="G48" s="14">
        <f t="shared" si="5"/>
        <v>0</v>
      </c>
      <c r="H48" s="14">
        <f t="shared" si="6"/>
        <v>64077.14</v>
      </c>
      <c r="I48" s="14">
        <f t="shared" si="7"/>
        <v>0</v>
      </c>
    </row>
    <row r="49" spans="1:9" ht="15">
      <c r="A49" s="3">
        <v>640000012</v>
      </c>
      <c r="B49" t="s">
        <v>45</v>
      </c>
      <c r="C49" s="10">
        <v>0</v>
      </c>
      <c r="D49" s="10">
        <v>22500.03</v>
      </c>
      <c r="E49" s="10">
        <v>0</v>
      </c>
      <c r="F49" s="14">
        <f t="shared" si="4"/>
        <v>22500.03</v>
      </c>
      <c r="G49" s="14">
        <f t="shared" si="5"/>
        <v>0</v>
      </c>
      <c r="H49" s="14">
        <f t="shared" si="6"/>
        <v>22500.03</v>
      </c>
      <c r="I49" s="14">
        <f t="shared" si="7"/>
        <v>0</v>
      </c>
    </row>
    <row r="50" spans="1:9" ht="15">
      <c r="A50" s="3">
        <v>640000013</v>
      </c>
      <c r="B50" t="s">
        <v>46</v>
      </c>
      <c r="C50" s="10">
        <v>0</v>
      </c>
      <c r="D50" s="10">
        <v>100309.63</v>
      </c>
      <c r="E50" s="10">
        <v>0</v>
      </c>
      <c r="F50" s="14">
        <f t="shared" si="4"/>
        <v>100309.63</v>
      </c>
      <c r="G50" s="14">
        <f t="shared" si="5"/>
        <v>0</v>
      </c>
      <c r="H50" s="14">
        <f t="shared" si="6"/>
        <v>100309.63</v>
      </c>
      <c r="I50" s="14">
        <f t="shared" si="7"/>
        <v>0</v>
      </c>
    </row>
    <row r="51" spans="1:9" ht="15">
      <c r="A51" s="3">
        <v>640000014</v>
      </c>
      <c r="B51" t="s">
        <v>47</v>
      </c>
      <c r="C51" s="10">
        <v>0</v>
      </c>
      <c r="D51" s="10">
        <v>23230.06</v>
      </c>
      <c r="E51" s="10">
        <v>0</v>
      </c>
      <c r="F51" s="14">
        <f t="shared" si="4"/>
        <v>23230.06</v>
      </c>
      <c r="G51" s="14">
        <f t="shared" si="5"/>
        <v>0</v>
      </c>
      <c r="H51" s="14">
        <f t="shared" si="6"/>
        <v>23230.06</v>
      </c>
      <c r="I51" s="14">
        <f t="shared" si="7"/>
        <v>0</v>
      </c>
    </row>
    <row r="52" spans="1:9" ht="15">
      <c r="A52" s="3">
        <v>640000015</v>
      </c>
      <c r="B52" t="s">
        <v>48</v>
      </c>
      <c r="C52" s="10">
        <v>0</v>
      </c>
      <c r="D52" s="10">
        <v>23049.36</v>
      </c>
      <c r="E52" s="10">
        <v>0</v>
      </c>
      <c r="F52" s="14">
        <f t="shared" si="4"/>
        <v>23049.36</v>
      </c>
      <c r="G52" s="14">
        <f t="shared" si="5"/>
        <v>0</v>
      </c>
      <c r="H52" s="14">
        <f t="shared" si="6"/>
        <v>23049.36</v>
      </c>
      <c r="I52" s="14">
        <f t="shared" si="7"/>
        <v>0</v>
      </c>
    </row>
    <row r="53" spans="1:9" ht="15">
      <c r="A53" s="3">
        <v>640000017</v>
      </c>
      <c r="B53" t="s">
        <v>49</v>
      </c>
      <c r="C53" s="10">
        <v>0</v>
      </c>
      <c r="D53" s="10">
        <v>65723.34</v>
      </c>
      <c r="E53" s="10">
        <v>10981.6</v>
      </c>
      <c r="F53" s="14">
        <f t="shared" si="4"/>
        <v>65723.34</v>
      </c>
      <c r="G53" s="14">
        <f t="shared" si="5"/>
        <v>10981.6</v>
      </c>
      <c r="H53" s="14">
        <f t="shared" si="6"/>
        <v>54741.74</v>
      </c>
      <c r="I53" s="14">
        <f t="shared" si="7"/>
        <v>0</v>
      </c>
    </row>
    <row r="54" spans="1:9" ht="15">
      <c r="A54" s="3">
        <v>640000036</v>
      </c>
      <c r="B54" t="s">
        <v>50</v>
      </c>
      <c r="C54" s="10">
        <v>0</v>
      </c>
      <c r="D54" s="10">
        <v>37271.81</v>
      </c>
      <c r="E54" s="10">
        <v>0</v>
      </c>
      <c r="F54" s="14">
        <f t="shared" si="4"/>
        <v>37271.81</v>
      </c>
      <c r="G54" s="14">
        <f t="shared" si="5"/>
        <v>0</v>
      </c>
      <c r="H54" s="14">
        <f t="shared" si="6"/>
        <v>37271.81</v>
      </c>
      <c r="I54" s="14">
        <f t="shared" si="7"/>
        <v>0</v>
      </c>
    </row>
    <row r="55" spans="1:9" ht="15">
      <c r="A55" s="3">
        <v>640000037</v>
      </c>
      <c r="B55" t="s">
        <v>51</v>
      </c>
      <c r="C55" s="10">
        <v>0</v>
      </c>
      <c r="D55" s="10">
        <v>35616.86</v>
      </c>
      <c r="E55" s="10">
        <v>1536.25</v>
      </c>
      <c r="F55" s="14">
        <f t="shared" si="4"/>
        <v>35616.86</v>
      </c>
      <c r="G55" s="14">
        <f t="shared" si="5"/>
        <v>1536.25</v>
      </c>
      <c r="H55" s="14">
        <f t="shared" si="6"/>
        <v>34080.61</v>
      </c>
      <c r="I55" s="14">
        <f t="shared" si="7"/>
        <v>0</v>
      </c>
    </row>
    <row r="56" spans="1:9" ht="15">
      <c r="A56" s="3">
        <v>640000039</v>
      </c>
      <c r="B56" t="s">
        <v>52</v>
      </c>
      <c r="C56" s="10">
        <v>0</v>
      </c>
      <c r="D56" s="10">
        <v>23786.49</v>
      </c>
      <c r="E56" s="10">
        <v>0</v>
      </c>
      <c r="F56" s="14">
        <f t="shared" si="4"/>
        <v>23786.49</v>
      </c>
      <c r="G56" s="14">
        <f t="shared" si="5"/>
        <v>0</v>
      </c>
      <c r="H56" s="14">
        <f t="shared" si="6"/>
        <v>23786.49</v>
      </c>
      <c r="I56" s="14">
        <f t="shared" si="7"/>
        <v>0</v>
      </c>
    </row>
    <row r="57" spans="1:9" ht="15">
      <c r="A57" s="3">
        <v>640000040</v>
      </c>
      <c r="B57" t="s">
        <v>53</v>
      </c>
      <c r="C57" s="10">
        <v>0</v>
      </c>
      <c r="D57" s="10">
        <v>23319.57</v>
      </c>
      <c r="E57" s="10">
        <v>0</v>
      </c>
      <c r="F57" s="14">
        <f t="shared" si="4"/>
        <v>23319.57</v>
      </c>
      <c r="G57" s="14">
        <f t="shared" si="5"/>
        <v>0</v>
      </c>
      <c r="H57" s="14">
        <f t="shared" si="6"/>
        <v>23319.57</v>
      </c>
      <c r="I57" s="14">
        <f t="shared" si="7"/>
        <v>0</v>
      </c>
    </row>
    <row r="58" spans="1:9" ht="15">
      <c r="A58" s="3">
        <v>640000045</v>
      </c>
      <c r="B58" t="s">
        <v>54</v>
      </c>
      <c r="C58" s="10">
        <v>0</v>
      </c>
      <c r="D58" s="10">
        <v>50146.51</v>
      </c>
      <c r="E58" s="10">
        <v>13718.45</v>
      </c>
      <c r="F58" s="14">
        <f t="shared" si="4"/>
        <v>50146.51</v>
      </c>
      <c r="G58" s="14">
        <f t="shared" si="5"/>
        <v>13718.45</v>
      </c>
      <c r="H58" s="14">
        <f t="shared" si="6"/>
        <v>36428.06</v>
      </c>
      <c r="I58" s="14">
        <f t="shared" si="7"/>
        <v>0</v>
      </c>
    </row>
    <row r="59" spans="1:9" ht="15">
      <c r="A59" s="3">
        <v>640000058</v>
      </c>
      <c r="B59" t="s">
        <v>55</v>
      </c>
      <c r="C59" s="10">
        <v>0</v>
      </c>
      <c r="D59" s="10">
        <v>33009.29</v>
      </c>
      <c r="E59" s="10">
        <v>0</v>
      </c>
      <c r="F59" s="14">
        <f t="shared" si="4"/>
        <v>33009.29</v>
      </c>
      <c r="G59" s="14">
        <f t="shared" si="5"/>
        <v>0</v>
      </c>
      <c r="H59" s="14">
        <f t="shared" si="6"/>
        <v>33009.29</v>
      </c>
      <c r="I59" s="14">
        <f t="shared" si="7"/>
        <v>0</v>
      </c>
    </row>
    <row r="60" spans="1:9" ht="15">
      <c r="A60" s="3">
        <v>640000061</v>
      </c>
      <c r="B60" t="s">
        <v>56</v>
      </c>
      <c r="C60" s="10">
        <v>0</v>
      </c>
      <c r="D60" s="10">
        <v>31922.7</v>
      </c>
      <c r="E60" s="10">
        <v>0</v>
      </c>
      <c r="F60" s="14">
        <f t="shared" si="4"/>
        <v>31922.7</v>
      </c>
      <c r="G60" s="14">
        <f t="shared" si="5"/>
        <v>0</v>
      </c>
      <c r="H60" s="14">
        <f t="shared" si="6"/>
        <v>31922.7</v>
      </c>
      <c r="I60" s="14">
        <f t="shared" si="7"/>
        <v>0</v>
      </c>
    </row>
    <row r="61" spans="1:9" ht="15">
      <c r="A61" s="3">
        <v>640000066</v>
      </c>
      <c r="B61" t="s">
        <v>57</v>
      </c>
      <c r="C61" s="10">
        <v>0</v>
      </c>
      <c r="D61" s="10">
        <v>22366.88</v>
      </c>
      <c r="E61" s="10">
        <v>0</v>
      </c>
      <c r="F61" s="14">
        <f t="shared" si="4"/>
        <v>22366.88</v>
      </c>
      <c r="G61" s="14">
        <f t="shared" si="5"/>
        <v>0</v>
      </c>
      <c r="H61" s="14">
        <f t="shared" si="6"/>
        <v>22366.88</v>
      </c>
      <c r="I61" s="14">
        <f t="shared" si="7"/>
        <v>0</v>
      </c>
    </row>
    <row r="62" spans="1:9" ht="15">
      <c r="A62" s="3">
        <v>640000068</v>
      </c>
      <c r="B62" t="s">
        <v>58</v>
      </c>
      <c r="C62" s="10">
        <v>0</v>
      </c>
      <c r="D62" s="10">
        <v>43141.28</v>
      </c>
      <c r="E62" s="10">
        <v>0</v>
      </c>
      <c r="F62" s="14">
        <f t="shared" si="4"/>
        <v>43141.28</v>
      </c>
      <c r="G62" s="14">
        <f t="shared" si="5"/>
        <v>0</v>
      </c>
      <c r="H62" s="14">
        <f t="shared" si="6"/>
        <v>43141.28</v>
      </c>
      <c r="I62" s="14">
        <f t="shared" si="7"/>
        <v>0</v>
      </c>
    </row>
    <row r="63" spans="1:9" ht="15">
      <c r="A63" s="3">
        <v>640000070</v>
      </c>
      <c r="B63" t="s">
        <v>59</v>
      </c>
      <c r="C63" s="10">
        <v>0</v>
      </c>
      <c r="D63" s="10">
        <v>43141.28</v>
      </c>
      <c r="E63" s="10">
        <v>0</v>
      </c>
      <c r="F63" s="14">
        <f t="shared" si="4"/>
        <v>43141.28</v>
      </c>
      <c r="G63" s="14">
        <f t="shared" si="5"/>
        <v>0</v>
      </c>
      <c r="H63" s="14">
        <f t="shared" si="6"/>
        <v>43141.28</v>
      </c>
      <c r="I63" s="14">
        <f t="shared" si="7"/>
        <v>0</v>
      </c>
    </row>
    <row r="64" spans="1:9" ht="15">
      <c r="A64" s="3">
        <v>640002012</v>
      </c>
      <c r="B64" t="s">
        <v>60</v>
      </c>
      <c r="C64" s="10">
        <v>0</v>
      </c>
      <c r="D64" s="10">
        <v>4495.86</v>
      </c>
      <c r="E64" s="10">
        <v>0</v>
      </c>
      <c r="F64" s="14">
        <f t="shared" si="4"/>
        <v>4495.86</v>
      </c>
      <c r="G64" s="14">
        <f t="shared" si="5"/>
        <v>0</v>
      </c>
      <c r="H64" s="14">
        <f t="shared" si="6"/>
        <v>4495.86</v>
      </c>
      <c r="I64" s="14">
        <f t="shared" si="7"/>
        <v>0</v>
      </c>
    </row>
    <row r="65" spans="1:9" ht="15">
      <c r="A65" s="3">
        <v>640009999</v>
      </c>
      <c r="B65" t="s">
        <v>61</v>
      </c>
      <c r="C65" s="10">
        <v>0</v>
      </c>
      <c r="D65" s="10">
        <v>6500</v>
      </c>
      <c r="E65" s="10">
        <v>0</v>
      </c>
      <c r="F65" s="14">
        <f t="shared" si="4"/>
        <v>6500</v>
      </c>
      <c r="G65" s="14">
        <f t="shared" si="5"/>
        <v>0</v>
      </c>
      <c r="H65" s="14">
        <f t="shared" si="6"/>
        <v>6500</v>
      </c>
      <c r="I65" s="14">
        <f t="shared" si="7"/>
        <v>0</v>
      </c>
    </row>
    <row r="66" spans="1:9" ht="15">
      <c r="A66" s="3">
        <v>641000001</v>
      </c>
      <c r="B66" t="s">
        <v>62</v>
      </c>
      <c r="C66" s="10">
        <v>0</v>
      </c>
      <c r="D66" s="10">
        <v>3378.24</v>
      </c>
      <c r="E66" s="10">
        <v>0</v>
      </c>
      <c r="F66" s="14">
        <f t="shared" si="4"/>
        <v>3378.24</v>
      </c>
      <c r="G66" s="14">
        <f t="shared" si="5"/>
        <v>0</v>
      </c>
      <c r="H66" s="14">
        <f t="shared" si="6"/>
        <v>3378.24</v>
      </c>
      <c r="I66" s="14">
        <f t="shared" si="7"/>
        <v>0</v>
      </c>
    </row>
    <row r="67" spans="1:9" ht="15">
      <c r="A67" s="3">
        <v>642000002</v>
      </c>
      <c r="B67" t="s">
        <v>63</v>
      </c>
      <c r="C67" s="10">
        <v>0</v>
      </c>
      <c r="D67" s="10">
        <v>13149.46</v>
      </c>
      <c r="E67" s="10">
        <v>0</v>
      </c>
      <c r="F67" s="14">
        <f t="shared" si="4"/>
        <v>13149.46</v>
      </c>
      <c r="G67" s="14">
        <f t="shared" si="5"/>
        <v>0</v>
      </c>
      <c r="H67" s="14">
        <f t="shared" si="6"/>
        <v>13149.46</v>
      </c>
      <c r="I67" s="14">
        <f t="shared" si="7"/>
        <v>0</v>
      </c>
    </row>
    <row r="68" spans="1:9" ht="15">
      <c r="A68" s="3">
        <v>642000003</v>
      </c>
      <c r="B68" t="s">
        <v>64</v>
      </c>
      <c r="C68" s="10">
        <v>0</v>
      </c>
      <c r="D68" s="10">
        <v>7917.06</v>
      </c>
      <c r="E68" s="10">
        <v>0</v>
      </c>
      <c r="F68" s="14">
        <f t="shared" si="4"/>
        <v>7917.06</v>
      </c>
      <c r="G68" s="14">
        <f t="shared" si="5"/>
        <v>0</v>
      </c>
      <c r="H68" s="14">
        <f t="shared" si="6"/>
        <v>7917.06</v>
      </c>
      <c r="I68" s="14">
        <f t="shared" si="7"/>
        <v>0</v>
      </c>
    </row>
    <row r="69" spans="1:9" ht="15">
      <c r="A69" s="3">
        <v>642000004</v>
      </c>
      <c r="B69" t="s">
        <v>39</v>
      </c>
      <c r="C69" s="10">
        <v>0</v>
      </c>
      <c r="D69" s="10">
        <v>9708.28</v>
      </c>
      <c r="E69" s="10">
        <v>0</v>
      </c>
      <c r="F69" s="14">
        <f t="shared" si="4"/>
        <v>9708.28</v>
      </c>
      <c r="G69" s="14">
        <f t="shared" si="5"/>
        <v>0</v>
      </c>
      <c r="H69" s="14">
        <f t="shared" si="6"/>
        <v>9708.28</v>
      </c>
      <c r="I69" s="14">
        <f t="shared" si="7"/>
        <v>0</v>
      </c>
    </row>
    <row r="70" spans="1:9" ht="15">
      <c r="A70" s="3">
        <v>642000005</v>
      </c>
      <c r="B70" t="s">
        <v>65</v>
      </c>
      <c r="C70" s="10">
        <v>0</v>
      </c>
      <c r="D70" s="10">
        <v>13504.44</v>
      </c>
      <c r="E70" s="10">
        <v>0</v>
      </c>
      <c r="F70" s="14">
        <f t="shared" si="4"/>
        <v>13504.44</v>
      </c>
      <c r="G70" s="14">
        <f t="shared" si="5"/>
        <v>0</v>
      </c>
      <c r="H70" s="14">
        <f t="shared" si="6"/>
        <v>13504.44</v>
      </c>
      <c r="I70" s="14">
        <f t="shared" si="7"/>
        <v>0</v>
      </c>
    </row>
    <row r="71" spans="1:9" ht="15">
      <c r="A71" s="3">
        <v>642000006</v>
      </c>
      <c r="B71" t="s">
        <v>41</v>
      </c>
      <c r="C71" s="10">
        <v>0</v>
      </c>
      <c r="D71" s="10">
        <v>10560.74</v>
      </c>
      <c r="E71" s="10">
        <v>0</v>
      </c>
      <c r="F71" s="14">
        <f t="shared" si="4"/>
        <v>10560.74</v>
      </c>
      <c r="G71" s="14">
        <f t="shared" si="5"/>
        <v>0</v>
      </c>
      <c r="H71" s="14">
        <f t="shared" si="6"/>
        <v>10560.74</v>
      </c>
      <c r="I71" s="14">
        <f t="shared" si="7"/>
        <v>0</v>
      </c>
    </row>
    <row r="72" spans="1:9" ht="15">
      <c r="A72" s="3">
        <v>642000007</v>
      </c>
      <c r="B72" t="s">
        <v>42</v>
      </c>
      <c r="C72" s="10">
        <v>0</v>
      </c>
      <c r="D72" s="10">
        <v>13088.99</v>
      </c>
      <c r="E72" s="10">
        <v>0</v>
      </c>
      <c r="F72" s="14">
        <f t="shared" si="4"/>
        <v>13088.99</v>
      </c>
      <c r="G72" s="14">
        <f t="shared" si="5"/>
        <v>0</v>
      </c>
      <c r="H72" s="14">
        <f t="shared" si="6"/>
        <v>13088.99</v>
      </c>
      <c r="I72" s="14">
        <f t="shared" si="7"/>
        <v>0</v>
      </c>
    </row>
    <row r="73" spans="1:9" ht="15">
      <c r="A73" s="3">
        <v>642000008</v>
      </c>
      <c r="B73" t="s">
        <v>43</v>
      </c>
      <c r="C73" s="10">
        <v>0</v>
      </c>
      <c r="D73" s="10">
        <v>35.24</v>
      </c>
      <c r="E73" s="10">
        <v>0</v>
      </c>
      <c r="F73" s="14">
        <f t="shared" si="4"/>
        <v>35.24</v>
      </c>
      <c r="G73" s="14">
        <f t="shared" si="5"/>
        <v>0</v>
      </c>
      <c r="H73" s="14">
        <f t="shared" si="6"/>
        <v>35.24</v>
      </c>
      <c r="I73" s="14">
        <f t="shared" si="7"/>
        <v>0</v>
      </c>
    </row>
    <row r="74" spans="1:9" ht="15">
      <c r="A74" s="3">
        <v>642000009</v>
      </c>
      <c r="B74" t="s">
        <v>44</v>
      </c>
      <c r="C74" s="10">
        <v>0</v>
      </c>
      <c r="D74" s="10">
        <v>11122.68</v>
      </c>
      <c r="E74" s="10">
        <v>0</v>
      </c>
      <c r="F74" s="14">
        <f t="shared" si="4"/>
        <v>11122.68</v>
      </c>
      <c r="G74" s="14">
        <f t="shared" si="5"/>
        <v>0</v>
      </c>
      <c r="H74" s="14">
        <f t="shared" si="6"/>
        <v>11122.68</v>
      </c>
      <c r="I74" s="14">
        <f t="shared" si="7"/>
        <v>0</v>
      </c>
    </row>
    <row r="75" spans="1:9" ht="15">
      <c r="A75" s="3">
        <v>642000012</v>
      </c>
      <c r="B75" t="s">
        <v>45</v>
      </c>
      <c r="C75" s="10">
        <v>0</v>
      </c>
      <c r="D75" s="10">
        <v>7278.75</v>
      </c>
      <c r="E75" s="10">
        <v>0</v>
      </c>
      <c r="F75" s="14">
        <f t="shared" si="4"/>
        <v>7278.75</v>
      </c>
      <c r="G75" s="14">
        <f t="shared" si="5"/>
        <v>0</v>
      </c>
      <c r="H75" s="14">
        <f t="shared" si="6"/>
        <v>7278.75</v>
      </c>
      <c r="I75" s="14">
        <f t="shared" si="7"/>
        <v>0</v>
      </c>
    </row>
    <row r="76" spans="1:9" ht="15">
      <c r="A76" s="3">
        <v>642000013</v>
      </c>
      <c r="B76" t="s">
        <v>46</v>
      </c>
      <c r="C76" s="10">
        <v>0</v>
      </c>
      <c r="D76" s="10">
        <v>10195.79</v>
      </c>
      <c r="E76" s="10">
        <v>0</v>
      </c>
      <c r="F76" s="14">
        <f t="shared" si="4"/>
        <v>10195.79</v>
      </c>
      <c r="G76" s="14">
        <f t="shared" si="5"/>
        <v>0</v>
      </c>
      <c r="H76" s="14">
        <f t="shared" si="6"/>
        <v>10195.79</v>
      </c>
      <c r="I76" s="14">
        <f t="shared" si="7"/>
        <v>0</v>
      </c>
    </row>
    <row r="77" spans="1:9" ht="15">
      <c r="A77" s="3">
        <v>642000014</v>
      </c>
      <c r="B77" t="s">
        <v>47</v>
      </c>
      <c r="C77" s="10">
        <v>0</v>
      </c>
      <c r="D77" s="10">
        <v>6835.45</v>
      </c>
      <c r="E77" s="10">
        <v>0</v>
      </c>
      <c r="F77" s="14">
        <f aca="true" t="shared" si="8" ref="F77:F101">IF(C77&gt;0,C77+D77,D77)</f>
        <v>6835.45</v>
      </c>
      <c r="G77" s="14">
        <f aca="true" t="shared" si="9" ref="G77:G101">IF(C77&lt;0,0-C77+E77,E77)</f>
        <v>0</v>
      </c>
      <c r="H77" s="14">
        <f aca="true" t="shared" si="10" ref="H77:H101">IF(F77-G77&gt;0,F77-G77,0)</f>
        <v>6835.45</v>
      </c>
      <c r="I77" s="14">
        <f aca="true" t="shared" si="11" ref="I77:I101">IF(G77-F77&gt;0,G77-F77,0)</f>
        <v>0</v>
      </c>
    </row>
    <row r="78" spans="1:9" ht="15">
      <c r="A78" s="3">
        <v>642000015</v>
      </c>
      <c r="B78" t="s">
        <v>48</v>
      </c>
      <c r="C78" s="10">
        <v>0</v>
      </c>
      <c r="D78" s="10">
        <v>7124.3</v>
      </c>
      <c r="E78" s="10">
        <v>0</v>
      </c>
      <c r="F78" s="14">
        <f t="shared" si="8"/>
        <v>7124.3</v>
      </c>
      <c r="G78" s="14">
        <f t="shared" si="9"/>
        <v>0</v>
      </c>
      <c r="H78" s="14">
        <f t="shared" si="10"/>
        <v>7124.3</v>
      </c>
      <c r="I78" s="14">
        <f t="shared" si="11"/>
        <v>0</v>
      </c>
    </row>
    <row r="79" spans="1:9" ht="15">
      <c r="A79" s="3">
        <v>642000017</v>
      </c>
      <c r="B79" t="s">
        <v>49</v>
      </c>
      <c r="C79" s="10">
        <v>0</v>
      </c>
      <c r="D79" s="10">
        <v>14125.86</v>
      </c>
      <c r="E79" s="10">
        <v>0</v>
      </c>
      <c r="F79" s="14">
        <f t="shared" si="8"/>
        <v>14125.86</v>
      </c>
      <c r="G79" s="14">
        <f t="shared" si="9"/>
        <v>0</v>
      </c>
      <c r="H79" s="14">
        <f t="shared" si="10"/>
        <v>14125.86</v>
      </c>
      <c r="I79" s="14">
        <f t="shared" si="11"/>
        <v>0</v>
      </c>
    </row>
    <row r="80" spans="1:9" ht="15">
      <c r="A80" s="3">
        <v>642000036</v>
      </c>
      <c r="B80" t="s">
        <v>66</v>
      </c>
      <c r="C80" s="10">
        <v>0</v>
      </c>
      <c r="D80" s="10">
        <v>11501.02</v>
      </c>
      <c r="E80" s="10">
        <v>0</v>
      </c>
      <c r="F80" s="14">
        <f t="shared" si="8"/>
        <v>11501.02</v>
      </c>
      <c r="G80" s="14">
        <f t="shared" si="9"/>
        <v>0</v>
      </c>
      <c r="H80" s="14">
        <f t="shared" si="10"/>
        <v>11501.02</v>
      </c>
      <c r="I80" s="14">
        <f t="shared" si="11"/>
        <v>0</v>
      </c>
    </row>
    <row r="81" spans="1:9" ht="15">
      <c r="A81" s="3">
        <v>642000037</v>
      </c>
      <c r="B81" t="s">
        <v>67</v>
      </c>
      <c r="C81" s="10">
        <v>0</v>
      </c>
      <c r="D81" s="10">
        <v>10663.04</v>
      </c>
      <c r="E81" s="10">
        <v>0</v>
      </c>
      <c r="F81" s="14">
        <f t="shared" si="8"/>
        <v>10663.04</v>
      </c>
      <c r="G81" s="14">
        <f t="shared" si="9"/>
        <v>0</v>
      </c>
      <c r="H81" s="14">
        <f t="shared" si="10"/>
        <v>10663.04</v>
      </c>
      <c r="I81" s="14">
        <f t="shared" si="11"/>
        <v>0</v>
      </c>
    </row>
    <row r="82" spans="1:9" ht="15">
      <c r="A82" s="3">
        <v>642000039</v>
      </c>
      <c r="B82" t="s">
        <v>52</v>
      </c>
      <c r="C82" s="10">
        <v>0</v>
      </c>
      <c r="D82" s="10">
        <v>7417.55</v>
      </c>
      <c r="E82" s="10">
        <v>0</v>
      </c>
      <c r="F82" s="14">
        <f t="shared" si="8"/>
        <v>7417.55</v>
      </c>
      <c r="G82" s="14">
        <f t="shared" si="9"/>
        <v>0</v>
      </c>
      <c r="H82" s="14">
        <f t="shared" si="10"/>
        <v>7417.55</v>
      </c>
      <c r="I82" s="14">
        <f t="shared" si="11"/>
        <v>0</v>
      </c>
    </row>
    <row r="83" spans="1:9" ht="15">
      <c r="A83" s="3">
        <v>642000040</v>
      </c>
      <c r="B83" t="s">
        <v>53</v>
      </c>
      <c r="C83" s="10">
        <v>0</v>
      </c>
      <c r="D83" s="10">
        <v>7325.02</v>
      </c>
      <c r="E83" s="10">
        <v>0</v>
      </c>
      <c r="F83" s="14">
        <f t="shared" si="8"/>
        <v>7325.02</v>
      </c>
      <c r="G83" s="14">
        <f t="shared" si="9"/>
        <v>0</v>
      </c>
      <c r="H83" s="14">
        <f t="shared" si="10"/>
        <v>7325.02</v>
      </c>
      <c r="I83" s="14">
        <f t="shared" si="11"/>
        <v>0</v>
      </c>
    </row>
    <row r="84" spans="1:9" ht="15">
      <c r="A84" s="3">
        <v>642000045</v>
      </c>
      <c r="B84" t="s">
        <v>54</v>
      </c>
      <c r="C84" s="10">
        <v>0</v>
      </c>
      <c r="D84" s="10">
        <v>11591.65</v>
      </c>
      <c r="E84" s="10">
        <v>0</v>
      </c>
      <c r="F84" s="14">
        <f t="shared" si="8"/>
        <v>11591.65</v>
      </c>
      <c r="G84" s="14">
        <f t="shared" si="9"/>
        <v>0</v>
      </c>
      <c r="H84" s="14">
        <f t="shared" si="10"/>
        <v>11591.65</v>
      </c>
      <c r="I84" s="14">
        <f t="shared" si="11"/>
        <v>0</v>
      </c>
    </row>
    <row r="85" spans="1:9" ht="15">
      <c r="A85" s="3">
        <v>642000058</v>
      </c>
      <c r="B85" t="s">
        <v>68</v>
      </c>
      <c r="C85" s="10">
        <v>0</v>
      </c>
      <c r="D85" s="10">
        <v>10411.79</v>
      </c>
      <c r="E85" s="10">
        <v>0</v>
      </c>
      <c r="F85" s="14">
        <f t="shared" si="8"/>
        <v>10411.79</v>
      </c>
      <c r="G85" s="14">
        <f t="shared" si="9"/>
        <v>0</v>
      </c>
      <c r="H85" s="14">
        <f t="shared" si="10"/>
        <v>10411.79</v>
      </c>
      <c r="I85" s="14">
        <f t="shared" si="11"/>
        <v>0</v>
      </c>
    </row>
    <row r="86" spans="1:9" ht="15">
      <c r="A86" s="3">
        <v>642000061</v>
      </c>
      <c r="B86" t="s">
        <v>56</v>
      </c>
      <c r="C86" s="10">
        <v>0</v>
      </c>
      <c r="D86" s="10">
        <v>9935.7</v>
      </c>
      <c r="E86" s="10">
        <v>0</v>
      </c>
      <c r="F86" s="14">
        <f t="shared" si="8"/>
        <v>9935.7</v>
      </c>
      <c r="G86" s="14">
        <f t="shared" si="9"/>
        <v>0</v>
      </c>
      <c r="H86" s="14">
        <f t="shared" si="10"/>
        <v>9935.7</v>
      </c>
      <c r="I86" s="14">
        <f t="shared" si="11"/>
        <v>0</v>
      </c>
    </row>
    <row r="87" spans="1:9" ht="15">
      <c r="A87" s="3">
        <v>642000066</v>
      </c>
      <c r="B87" t="s">
        <v>69</v>
      </c>
      <c r="C87" s="10">
        <v>0</v>
      </c>
      <c r="D87" s="10">
        <v>6484.4</v>
      </c>
      <c r="E87" s="10">
        <v>0</v>
      </c>
      <c r="F87" s="14">
        <f t="shared" si="8"/>
        <v>6484.4</v>
      </c>
      <c r="G87" s="14">
        <f t="shared" si="9"/>
        <v>0</v>
      </c>
      <c r="H87" s="14">
        <f t="shared" si="10"/>
        <v>6484.4</v>
      </c>
      <c r="I87" s="14">
        <f t="shared" si="11"/>
        <v>0</v>
      </c>
    </row>
    <row r="88" spans="1:9" ht="15">
      <c r="A88" s="3">
        <v>642000068</v>
      </c>
      <c r="B88" t="s">
        <v>70</v>
      </c>
      <c r="C88" s="10">
        <v>0</v>
      </c>
      <c r="D88" s="10">
        <v>13322.83</v>
      </c>
      <c r="E88" s="10">
        <v>0</v>
      </c>
      <c r="F88" s="14">
        <f t="shared" si="8"/>
        <v>13322.83</v>
      </c>
      <c r="G88" s="14">
        <f t="shared" si="9"/>
        <v>0</v>
      </c>
      <c r="H88" s="14">
        <f t="shared" si="10"/>
        <v>13322.83</v>
      </c>
      <c r="I88" s="14">
        <f t="shared" si="11"/>
        <v>0</v>
      </c>
    </row>
    <row r="89" spans="1:9" ht="15">
      <c r="A89" s="3">
        <v>642000070</v>
      </c>
      <c r="B89" t="s">
        <v>59</v>
      </c>
      <c r="C89" s="10">
        <v>0</v>
      </c>
      <c r="D89" s="10">
        <v>11207.64</v>
      </c>
      <c r="E89" s="10">
        <v>0</v>
      </c>
      <c r="F89" s="14">
        <f t="shared" si="8"/>
        <v>11207.64</v>
      </c>
      <c r="G89" s="14">
        <f t="shared" si="9"/>
        <v>0</v>
      </c>
      <c r="H89" s="14">
        <f t="shared" si="10"/>
        <v>11207.64</v>
      </c>
      <c r="I89" s="14">
        <f t="shared" si="11"/>
        <v>0</v>
      </c>
    </row>
    <row r="90" spans="1:9" ht="15">
      <c r="A90" s="3">
        <v>649000000</v>
      </c>
      <c r="B90" t="s">
        <v>71</v>
      </c>
      <c r="C90" s="10">
        <v>0</v>
      </c>
      <c r="D90" s="10">
        <v>910.97</v>
      </c>
      <c r="E90" s="10">
        <v>0</v>
      </c>
      <c r="F90" s="14">
        <f t="shared" si="8"/>
        <v>910.97</v>
      </c>
      <c r="G90" s="14">
        <f t="shared" si="9"/>
        <v>0</v>
      </c>
      <c r="H90" s="14">
        <f t="shared" si="10"/>
        <v>910.97</v>
      </c>
      <c r="I90" s="14">
        <f t="shared" si="11"/>
        <v>0</v>
      </c>
    </row>
    <row r="91" spans="1:9" ht="15">
      <c r="A91" s="3">
        <v>650000000</v>
      </c>
      <c r="B91" t="s">
        <v>72</v>
      </c>
      <c r="C91" s="10">
        <v>0</v>
      </c>
      <c r="D91" s="10">
        <v>30000</v>
      </c>
      <c r="E91" s="10">
        <v>0</v>
      </c>
      <c r="F91" s="14">
        <f t="shared" si="8"/>
        <v>30000</v>
      </c>
      <c r="G91" s="14">
        <f t="shared" si="9"/>
        <v>0</v>
      </c>
      <c r="H91" s="14">
        <f t="shared" si="10"/>
        <v>30000</v>
      </c>
      <c r="I91" s="14">
        <f t="shared" si="11"/>
        <v>0</v>
      </c>
    </row>
    <row r="92" spans="1:9" ht="15">
      <c r="A92" s="3">
        <v>650000001</v>
      </c>
      <c r="B92" t="s">
        <v>73</v>
      </c>
      <c r="C92" s="10">
        <v>0</v>
      </c>
      <c r="D92" s="10">
        <v>30000</v>
      </c>
      <c r="E92" s="10">
        <v>0</v>
      </c>
      <c r="F92" s="14">
        <f t="shared" si="8"/>
        <v>30000</v>
      </c>
      <c r="G92" s="14">
        <f t="shared" si="9"/>
        <v>0</v>
      </c>
      <c r="H92" s="14">
        <f t="shared" si="10"/>
        <v>30000</v>
      </c>
      <c r="I92" s="14">
        <f t="shared" si="11"/>
        <v>0</v>
      </c>
    </row>
    <row r="93" spans="1:9" ht="15">
      <c r="A93" s="3">
        <v>650000004</v>
      </c>
      <c r="B93" t="s">
        <v>74</v>
      </c>
      <c r="C93" s="10">
        <v>0</v>
      </c>
      <c r="D93" s="10">
        <v>37962.96</v>
      </c>
      <c r="E93" s="10">
        <v>0</v>
      </c>
      <c r="F93" s="14">
        <f t="shared" si="8"/>
        <v>37962.96</v>
      </c>
      <c r="G93" s="14">
        <f t="shared" si="9"/>
        <v>0</v>
      </c>
      <c r="H93" s="14">
        <f t="shared" si="10"/>
        <v>37962.96</v>
      </c>
      <c r="I93" s="14">
        <f t="shared" si="11"/>
        <v>0</v>
      </c>
    </row>
    <row r="94" spans="1:9" ht="15">
      <c r="A94" s="3">
        <v>650000006</v>
      </c>
      <c r="B94" t="s">
        <v>75</v>
      </c>
      <c r="C94" s="10">
        <v>0</v>
      </c>
      <c r="D94" s="10">
        <v>65531.35</v>
      </c>
      <c r="E94" s="10">
        <v>0</v>
      </c>
      <c r="F94" s="14">
        <f t="shared" si="8"/>
        <v>65531.35</v>
      </c>
      <c r="G94" s="14">
        <f t="shared" si="9"/>
        <v>0</v>
      </c>
      <c r="H94" s="14">
        <f t="shared" si="10"/>
        <v>65531.35</v>
      </c>
      <c r="I94" s="14">
        <f t="shared" si="11"/>
        <v>0</v>
      </c>
    </row>
    <row r="95" spans="1:9" ht="15">
      <c r="A95" s="3">
        <v>650200000</v>
      </c>
      <c r="B95" t="s">
        <v>76</v>
      </c>
      <c r="C95" s="10">
        <v>0</v>
      </c>
      <c r="D95" s="10">
        <v>200000</v>
      </c>
      <c r="E95" s="10">
        <v>0</v>
      </c>
      <c r="F95" s="14">
        <f t="shared" si="8"/>
        <v>200000</v>
      </c>
      <c r="G95" s="14">
        <f t="shared" si="9"/>
        <v>0</v>
      </c>
      <c r="H95" s="14">
        <f t="shared" si="10"/>
        <v>200000</v>
      </c>
      <c r="I95" s="14">
        <f t="shared" si="11"/>
        <v>0</v>
      </c>
    </row>
    <row r="96" spans="1:9" ht="15">
      <c r="A96" s="3">
        <v>658000000</v>
      </c>
      <c r="B96" t="s">
        <v>77</v>
      </c>
      <c r="C96" s="10">
        <v>0</v>
      </c>
      <c r="D96" s="10">
        <v>2748.56</v>
      </c>
      <c r="E96" s="10">
        <v>0</v>
      </c>
      <c r="F96" s="14">
        <f t="shared" si="8"/>
        <v>2748.56</v>
      </c>
      <c r="G96" s="14">
        <f t="shared" si="9"/>
        <v>0</v>
      </c>
      <c r="H96" s="14">
        <f t="shared" si="10"/>
        <v>2748.56</v>
      </c>
      <c r="I96" s="14">
        <f t="shared" si="11"/>
        <v>0</v>
      </c>
    </row>
    <row r="97" spans="1:9" ht="15">
      <c r="A97" s="3">
        <v>659000000</v>
      </c>
      <c r="B97" t="s">
        <v>78</v>
      </c>
      <c r="C97" s="10">
        <v>0</v>
      </c>
      <c r="D97" s="10">
        <v>358.04</v>
      </c>
      <c r="E97" s="10">
        <v>0</v>
      </c>
      <c r="F97" s="14">
        <f t="shared" si="8"/>
        <v>358.04</v>
      </c>
      <c r="G97" s="14">
        <f t="shared" si="9"/>
        <v>0</v>
      </c>
      <c r="H97" s="14">
        <f t="shared" si="10"/>
        <v>358.04</v>
      </c>
      <c r="I97" s="14">
        <f t="shared" si="11"/>
        <v>0</v>
      </c>
    </row>
    <row r="98" spans="1:9" ht="15">
      <c r="A98" s="3">
        <v>662300000</v>
      </c>
      <c r="B98" t="s">
        <v>79</v>
      </c>
      <c r="C98" s="10">
        <v>0</v>
      </c>
      <c r="D98" s="10">
        <v>197.37</v>
      </c>
      <c r="E98" s="10">
        <v>0</v>
      </c>
      <c r="F98" s="14">
        <f t="shared" si="8"/>
        <v>197.37</v>
      </c>
      <c r="G98" s="14">
        <f t="shared" si="9"/>
        <v>0</v>
      </c>
      <c r="H98" s="14">
        <f t="shared" si="10"/>
        <v>197.37</v>
      </c>
      <c r="I98" s="14">
        <f t="shared" si="11"/>
        <v>0</v>
      </c>
    </row>
    <row r="99" spans="1:9" ht="15">
      <c r="A99" s="3">
        <v>668000000</v>
      </c>
      <c r="B99" t="s">
        <v>80</v>
      </c>
      <c r="C99" s="10">
        <v>0</v>
      </c>
      <c r="D99" s="10">
        <v>336.9</v>
      </c>
      <c r="E99" s="10">
        <v>0</v>
      </c>
      <c r="F99" s="14">
        <f t="shared" si="8"/>
        <v>336.9</v>
      </c>
      <c r="G99" s="14">
        <f t="shared" si="9"/>
        <v>0</v>
      </c>
      <c r="H99" s="14">
        <f t="shared" si="10"/>
        <v>336.9</v>
      </c>
      <c r="I99" s="14">
        <f t="shared" si="11"/>
        <v>0</v>
      </c>
    </row>
    <row r="100" spans="1:9" ht="15">
      <c r="A100" s="3">
        <v>680000000</v>
      </c>
      <c r="B100" t="s">
        <v>81</v>
      </c>
      <c r="C100" s="10">
        <v>0</v>
      </c>
      <c r="D100" s="10">
        <v>55585.25</v>
      </c>
      <c r="E100" s="10">
        <v>0</v>
      </c>
      <c r="F100" s="14">
        <f t="shared" si="8"/>
        <v>55585.25</v>
      </c>
      <c r="G100" s="14">
        <f t="shared" si="9"/>
        <v>0</v>
      </c>
      <c r="H100" s="14">
        <f t="shared" si="10"/>
        <v>55585.25</v>
      </c>
      <c r="I100" s="14">
        <f t="shared" si="11"/>
        <v>0</v>
      </c>
    </row>
    <row r="101" spans="1:9" ht="15">
      <c r="A101" s="3">
        <v>681000000</v>
      </c>
      <c r="B101" t="s">
        <v>82</v>
      </c>
      <c r="C101" s="10">
        <v>0</v>
      </c>
      <c r="D101" s="10">
        <v>30873.71</v>
      </c>
      <c r="E101" s="10">
        <v>0</v>
      </c>
      <c r="F101" s="14">
        <f t="shared" si="8"/>
        <v>30873.71</v>
      </c>
      <c r="G101" s="14">
        <f t="shared" si="9"/>
        <v>0</v>
      </c>
      <c r="H101" s="14">
        <f t="shared" si="10"/>
        <v>30873.71</v>
      </c>
      <c r="I101" s="14">
        <f t="shared" si="11"/>
        <v>0</v>
      </c>
    </row>
    <row r="102" spans="2:9" ht="15">
      <c r="B102" s="5" t="s">
        <v>83</v>
      </c>
      <c r="C102" s="6">
        <f aca="true" t="shared" si="12" ref="C102:I102">SUM(C13:C101)</f>
        <v>0</v>
      </c>
      <c r="D102" s="6">
        <f t="shared" si="12"/>
        <v>3739871.1300000004</v>
      </c>
      <c r="E102" s="6">
        <f t="shared" si="12"/>
        <v>99567.72</v>
      </c>
      <c r="F102" s="6">
        <f t="shared" si="12"/>
        <v>3739871.1300000004</v>
      </c>
      <c r="G102" s="6">
        <f t="shared" si="12"/>
        <v>99567.72</v>
      </c>
      <c r="H102" s="6">
        <f t="shared" si="12"/>
        <v>3650908.1200000006</v>
      </c>
      <c r="I102" s="6">
        <f t="shared" si="12"/>
        <v>10604.71</v>
      </c>
    </row>
  </sheetData>
  <sheetProtection/>
  <printOptions/>
  <pageMargins left="0.7" right="0.7" top="0.75" bottom="0.75" header="0.3" footer="0.3"/>
  <pageSetup fitToHeight="100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C7</dc:creator>
  <cp:keywords/>
  <dc:description/>
  <cp:lastModifiedBy>vicky vicky</cp:lastModifiedBy>
  <cp:lastPrinted>2017-11-20T14:56:13Z</cp:lastPrinted>
  <dcterms:created xsi:type="dcterms:W3CDTF">2017-11-20T14:17:38Z</dcterms:created>
  <dcterms:modified xsi:type="dcterms:W3CDTF">2017-11-21T19:53:00Z</dcterms:modified>
  <cp:category/>
  <cp:version/>
  <cp:contentType/>
  <cp:contentStatus/>
</cp:coreProperties>
</file>